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2780" windowHeight="8085" activeTab="0"/>
  </bookViews>
  <sheets>
    <sheet name="Ex 8" sheetId="1" r:id="rId1"/>
    <sheet name="Ex 37" sheetId="2" r:id="rId2"/>
    <sheet name="Ex 38" sheetId="3" r:id="rId3"/>
  </sheets>
  <definedNames/>
  <calcPr fullCalcOnLoad="1" iterate="1" iterateCount="1000" iterateDelta="0.0001"/>
</workbook>
</file>

<file path=xl/sharedStrings.xml><?xml version="1.0" encoding="utf-8"?>
<sst xmlns="http://schemas.openxmlformats.org/spreadsheetml/2006/main" count="69" uniqueCount="15">
  <si>
    <t>Present Values</t>
  </si>
  <si>
    <t>Interest Payments</t>
  </si>
  <si>
    <t>*(1,05)^(-1) =</t>
  </si>
  <si>
    <t>*(1,05)^(-2) =</t>
  </si>
  <si>
    <t>*(1,05)^(-3) =</t>
  </si>
  <si>
    <t>Market Interest Rate</t>
  </si>
  <si>
    <t>Market Price of Bond</t>
  </si>
  <si>
    <t>Discounting a Bond with Face Value of 100 € &amp; Fixed Interest Rate of 5% at Day of Issue</t>
  </si>
  <si>
    <t>Market Price of Bond in 2009</t>
  </si>
  <si>
    <t>Fixed Rate</t>
  </si>
  <si>
    <t>/ (1,02)^(3) =</t>
  </si>
  <si>
    <t>/ (1,02)^(2) =</t>
  </si>
  <si>
    <t>/ (1,06)^(1) =</t>
  </si>
  <si>
    <t>/ (1,06)^(2) =</t>
  </si>
  <si>
    <t>/ (1,06)^(3) =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</si>
</sst>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5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5.57421875" style="0" customWidth="1"/>
    <col min="4" max="4" width="7.8515625" style="0" customWidth="1"/>
    <col min="5" max="8" width="12.140625" style="0" customWidth="1"/>
    <col min="9" max="16384" width="11.421875" style="0" customWidth="1"/>
  </cols>
  <sheetData>
    <row r="4" spans="2:8" ht="12.75">
      <c r="B4" s="13" t="s">
        <v>7</v>
      </c>
      <c r="C4" s="14"/>
      <c r="D4" s="14"/>
      <c r="E4" s="14"/>
      <c r="F4" s="14"/>
      <c r="G4" s="14"/>
      <c r="H4" s="15"/>
    </row>
    <row r="5" spans="2:8" ht="12.75">
      <c r="B5" s="3"/>
      <c r="C5" s="3"/>
      <c r="D5" s="1">
        <v>2008</v>
      </c>
      <c r="E5" s="1">
        <f>D5+1</f>
        <v>2009</v>
      </c>
      <c r="F5" s="1">
        <f>E5+1</f>
        <v>2010</v>
      </c>
      <c r="G5" s="1">
        <f>F5+1</f>
        <v>2011</v>
      </c>
      <c r="H5" s="1">
        <f>G5+1</f>
        <v>2012</v>
      </c>
    </row>
    <row r="6" spans="2:8" ht="12.75" customHeight="1">
      <c r="B6" s="16" t="s">
        <v>1</v>
      </c>
      <c r="C6" s="17"/>
      <c r="D6" s="8"/>
      <c r="E6" s="8"/>
      <c r="F6" s="8"/>
      <c r="G6" s="8"/>
      <c r="H6" s="8"/>
    </row>
    <row r="7" spans="2:8" ht="12.75" customHeight="1">
      <c r="B7" s="5" t="s">
        <v>5</v>
      </c>
      <c r="C7" s="10">
        <v>0.05</v>
      </c>
      <c r="D7" s="4"/>
      <c r="E7" s="6"/>
      <c r="F7" s="6"/>
      <c r="G7" s="6"/>
      <c r="H7" s="6"/>
    </row>
    <row r="8" spans="2:8" ht="12.75" customHeight="1">
      <c r="B8" s="18" t="s">
        <v>0</v>
      </c>
      <c r="C8" s="19"/>
      <c r="D8" s="4"/>
      <c r="E8" s="7"/>
      <c r="F8" s="7"/>
      <c r="G8" s="7"/>
      <c r="H8" s="7"/>
    </row>
    <row r="9" spans="2:8" ht="12.75">
      <c r="B9" s="18" t="s">
        <v>6</v>
      </c>
      <c r="C9" s="19"/>
      <c r="D9" s="9"/>
      <c r="E9" s="4"/>
      <c r="F9" s="4"/>
      <c r="G9" s="4"/>
      <c r="H9" s="4"/>
    </row>
    <row r="12" spans="2:8" ht="12.75">
      <c r="B12" s="13" t="s">
        <v>7</v>
      </c>
      <c r="C12" s="14"/>
      <c r="D12" s="14"/>
      <c r="E12" s="14"/>
      <c r="F12" s="14"/>
      <c r="G12" s="14"/>
      <c r="H12" s="15"/>
    </row>
    <row r="13" spans="2:8" ht="12.75">
      <c r="B13" s="3"/>
      <c r="C13" s="3"/>
      <c r="D13" s="1">
        <v>2008</v>
      </c>
      <c r="E13" s="1">
        <f>D13+1</f>
        <v>2009</v>
      </c>
      <c r="F13" s="1">
        <f>E13+1</f>
        <v>2010</v>
      </c>
      <c r="G13" s="1">
        <f>F13+1</f>
        <v>2011</v>
      </c>
      <c r="H13" s="1">
        <f>G13+1</f>
        <v>2012</v>
      </c>
    </row>
    <row r="14" spans="2:8" ht="12.75" customHeight="1">
      <c r="B14" s="16" t="s">
        <v>1</v>
      </c>
      <c r="C14" s="17"/>
      <c r="D14" s="8"/>
      <c r="E14" s="8"/>
      <c r="F14" s="8"/>
      <c r="G14" s="8"/>
      <c r="H14" s="8"/>
    </row>
    <row r="15" spans="2:8" ht="12.75" customHeight="1">
      <c r="B15" s="5" t="s">
        <v>5</v>
      </c>
      <c r="C15" s="10">
        <v>0.04</v>
      </c>
      <c r="D15" s="4"/>
      <c r="E15" s="6"/>
      <c r="F15" s="6"/>
      <c r="G15" s="6"/>
      <c r="H15" s="6"/>
    </row>
    <row r="16" spans="2:8" ht="12.75">
      <c r="B16" s="18" t="s">
        <v>0</v>
      </c>
      <c r="C16" s="19"/>
      <c r="D16" s="4"/>
      <c r="E16" s="7"/>
      <c r="F16" s="7"/>
      <c r="G16" s="7"/>
      <c r="H16" s="7"/>
    </row>
    <row r="17" spans="2:8" ht="12.75">
      <c r="B17" s="18" t="s">
        <v>6</v>
      </c>
      <c r="C17" s="19"/>
      <c r="D17" s="9"/>
      <c r="E17" s="4"/>
      <c r="F17" s="4"/>
      <c r="G17" s="4"/>
      <c r="H17" s="4"/>
    </row>
    <row r="20" spans="2:8" ht="12.75">
      <c r="B20" s="13" t="s">
        <v>7</v>
      </c>
      <c r="C20" s="14"/>
      <c r="D20" s="14"/>
      <c r="E20" s="14"/>
      <c r="F20" s="14"/>
      <c r="G20" s="14"/>
      <c r="H20" s="15"/>
    </row>
    <row r="21" spans="2:8" ht="12.75">
      <c r="B21" s="3"/>
      <c r="C21" s="3"/>
      <c r="D21" s="1">
        <v>2008</v>
      </c>
      <c r="E21" s="1">
        <f>D21+1</f>
        <v>2009</v>
      </c>
      <c r="F21" s="1">
        <f>E21+1</f>
        <v>2010</v>
      </c>
      <c r="G21" s="1">
        <f>F21+1</f>
        <v>2011</v>
      </c>
      <c r="H21" s="1">
        <f>G21+1</f>
        <v>2012</v>
      </c>
    </row>
    <row r="22" spans="2:8" ht="12.75">
      <c r="B22" s="16" t="s">
        <v>1</v>
      </c>
      <c r="C22" s="17"/>
      <c r="D22" s="8"/>
      <c r="E22" s="8"/>
      <c r="F22" s="8"/>
      <c r="G22" s="8"/>
      <c r="H22" s="8"/>
    </row>
    <row r="23" spans="2:8" ht="12.75">
      <c r="B23" s="5" t="s">
        <v>5</v>
      </c>
      <c r="C23" s="10">
        <v>0.06</v>
      </c>
      <c r="D23" s="4"/>
      <c r="E23" s="6"/>
      <c r="F23" s="6"/>
      <c r="G23" s="6"/>
      <c r="H23" s="6"/>
    </row>
    <row r="24" spans="2:8" ht="12.75">
      <c r="B24" s="18" t="s">
        <v>0</v>
      </c>
      <c r="C24" s="19"/>
      <c r="D24" s="4"/>
      <c r="E24" s="7"/>
      <c r="F24" s="7"/>
      <c r="G24" s="7"/>
      <c r="H24" s="7"/>
    </row>
    <row r="25" spans="2:8" ht="12.75">
      <c r="B25" s="18" t="s">
        <v>6</v>
      </c>
      <c r="C25" s="19"/>
      <c r="D25" s="9"/>
      <c r="E25" s="4"/>
      <c r="F25" s="4"/>
      <c r="G25" s="4"/>
      <c r="H25" s="4"/>
    </row>
  </sheetData>
  <sheetProtection/>
  <mergeCells count="12">
    <mergeCell ref="B14:C14"/>
    <mergeCell ref="B16:C16"/>
    <mergeCell ref="B17:C17"/>
    <mergeCell ref="B22:C22"/>
    <mergeCell ref="B24:C24"/>
    <mergeCell ref="B25:C25"/>
    <mergeCell ref="B4:H4"/>
    <mergeCell ref="B12:H12"/>
    <mergeCell ref="B20:H20"/>
    <mergeCell ref="B6:C6"/>
    <mergeCell ref="B8:C8"/>
    <mergeCell ref="B9:C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U32"/>
  <sheetViews>
    <sheetView zoomScale="120" zoomScaleNormal="120" zoomScalePageLayoutView="0" workbookViewId="0" topLeftCell="H1">
      <selection activeCell="K15" sqref="K15"/>
    </sheetView>
  </sheetViews>
  <sheetFormatPr defaultColWidth="9.140625" defaultRowHeight="12.75"/>
  <cols>
    <col min="1" max="1" width="8.28125" style="0" customWidth="1"/>
    <col min="2" max="2" width="19.140625" style="0" bestFit="1" customWidth="1"/>
    <col min="3" max="16384" width="11.421875" style="0" customWidth="1"/>
  </cols>
  <sheetData>
    <row r="4" spans="2:21" ht="12.75">
      <c r="B4" s="3"/>
      <c r="C4" s="3"/>
      <c r="D4" s="1">
        <v>2009</v>
      </c>
      <c r="E4" s="1">
        <f>D4+1</f>
        <v>2010</v>
      </c>
      <c r="F4" s="1">
        <f>E4+1</f>
        <v>2011</v>
      </c>
      <c r="G4" s="1">
        <f>F4+1</f>
        <v>2012</v>
      </c>
      <c r="I4" s="3"/>
      <c r="J4" s="3"/>
      <c r="K4" s="1">
        <v>2009</v>
      </c>
      <c r="L4" s="1">
        <f>K4+1</f>
        <v>2010</v>
      </c>
      <c r="M4" s="1">
        <f>L4+1</f>
        <v>2011</v>
      </c>
      <c r="N4" s="1">
        <f>M4+1</f>
        <v>2012</v>
      </c>
      <c r="P4" s="3"/>
      <c r="Q4" s="3"/>
      <c r="R4" s="1">
        <v>2009</v>
      </c>
      <c r="S4" s="1">
        <f>R4+1</f>
        <v>2010</v>
      </c>
      <c r="T4" s="1">
        <f>S4+1</f>
        <v>2011</v>
      </c>
      <c r="U4" s="1">
        <f>T4+1</f>
        <v>2012</v>
      </c>
    </row>
    <row r="5" spans="2:21" ht="12.75" customHeight="1">
      <c r="B5" s="11" t="s">
        <v>9</v>
      </c>
      <c r="C5" s="10">
        <v>0.04</v>
      </c>
      <c r="D5" s="8"/>
      <c r="E5" s="8"/>
      <c r="F5" s="8"/>
      <c r="G5" s="8"/>
      <c r="I5" s="11" t="s">
        <v>9</v>
      </c>
      <c r="J5" s="10">
        <v>0.04</v>
      </c>
      <c r="K5" s="8"/>
      <c r="L5" s="8"/>
      <c r="M5" s="8"/>
      <c r="N5" s="8"/>
      <c r="P5" s="11" t="s">
        <v>9</v>
      </c>
      <c r="Q5" s="10">
        <v>0.04</v>
      </c>
      <c r="R5" s="8"/>
      <c r="S5" s="8"/>
      <c r="T5" s="8"/>
      <c r="U5" s="8"/>
    </row>
    <row r="6" spans="2:21" ht="12.75" customHeight="1">
      <c r="B6" s="5" t="s">
        <v>5</v>
      </c>
      <c r="C6" s="10">
        <v>0.04</v>
      </c>
      <c r="D6" s="6"/>
      <c r="E6" s="6"/>
      <c r="F6" s="6"/>
      <c r="G6" s="6"/>
      <c r="I6" s="5" t="s">
        <v>5</v>
      </c>
      <c r="J6" s="10">
        <v>0.02</v>
      </c>
      <c r="K6" s="6"/>
      <c r="L6" s="6"/>
      <c r="M6" s="6"/>
      <c r="N6" s="6"/>
      <c r="P6" s="5" t="s">
        <v>5</v>
      </c>
      <c r="Q6" s="10">
        <v>0.05</v>
      </c>
      <c r="R6" s="6"/>
      <c r="S6" s="6"/>
      <c r="T6" s="6"/>
      <c r="U6" s="6"/>
    </row>
    <row r="7" spans="2:21" ht="12.75" customHeight="1">
      <c r="B7" s="18" t="s">
        <v>0</v>
      </c>
      <c r="C7" s="19"/>
      <c r="D7" s="7"/>
      <c r="E7" s="7"/>
      <c r="F7" s="7"/>
      <c r="G7" s="7"/>
      <c r="I7" s="18" t="s">
        <v>0</v>
      </c>
      <c r="J7" s="19"/>
      <c r="K7" s="7"/>
      <c r="L7" s="7"/>
      <c r="M7" s="7"/>
      <c r="N7" s="7"/>
      <c r="P7" s="18" t="s">
        <v>0</v>
      </c>
      <c r="Q7" s="19"/>
      <c r="R7" s="7"/>
      <c r="S7" s="7"/>
      <c r="T7" s="7"/>
      <c r="U7" s="7"/>
    </row>
    <row r="8" spans="2:21" ht="12.75">
      <c r="B8" s="18" t="s">
        <v>6</v>
      </c>
      <c r="C8" s="19"/>
      <c r="D8" s="4"/>
      <c r="E8" s="4"/>
      <c r="F8" s="4"/>
      <c r="G8" s="4"/>
      <c r="I8" s="18" t="s">
        <v>6</v>
      </c>
      <c r="J8" s="19"/>
      <c r="K8" s="4"/>
      <c r="L8" s="4"/>
      <c r="M8" s="4"/>
      <c r="N8" s="4"/>
      <c r="P8" s="18" t="s">
        <v>6</v>
      </c>
      <c r="Q8" s="19"/>
      <c r="R8" s="4"/>
      <c r="S8" s="4"/>
      <c r="T8" s="4"/>
      <c r="U8" s="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5" spans="2:16" ht="12.75">
      <c r="B25" s="2"/>
      <c r="I25" s="2"/>
      <c r="P25" s="2"/>
    </row>
    <row r="28" spans="2:21" ht="12.75">
      <c r="B28" s="3"/>
      <c r="C28" s="3"/>
      <c r="D28" s="1">
        <v>2009</v>
      </c>
      <c r="E28" s="1">
        <f>D28+1</f>
        <v>2010</v>
      </c>
      <c r="F28" s="1">
        <f>E28+1</f>
        <v>2011</v>
      </c>
      <c r="G28" s="1">
        <f>F28+1</f>
        <v>2012</v>
      </c>
      <c r="I28" s="3"/>
      <c r="J28" s="3"/>
      <c r="K28" s="1">
        <v>2009</v>
      </c>
      <c r="L28" s="1">
        <f>K28+1</f>
        <v>2010</v>
      </c>
      <c r="M28" s="1">
        <f>L28+1</f>
        <v>2011</v>
      </c>
      <c r="N28" s="1">
        <f>M28+1</f>
        <v>2012</v>
      </c>
      <c r="P28" s="3"/>
      <c r="Q28" s="3"/>
      <c r="R28" s="1">
        <v>2009</v>
      </c>
      <c r="S28" s="1">
        <f>R28+1</f>
        <v>2010</v>
      </c>
      <c r="T28" s="1">
        <f>S28+1</f>
        <v>2011</v>
      </c>
      <c r="U28" s="1">
        <f>T28+1</f>
        <v>2012</v>
      </c>
    </row>
    <row r="29" spans="2:21" ht="12.75">
      <c r="B29" s="11" t="s">
        <v>9</v>
      </c>
      <c r="C29" s="10">
        <v>0.04</v>
      </c>
      <c r="D29" s="8"/>
      <c r="E29" s="8">
        <f>$C$29*100</f>
        <v>4</v>
      </c>
      <c r="F29" s="8">
        <f>$C$29*100</f>
        <v>4</v>
      </c>
      <c r="G29" s="8">
        <f>100+$C$29*100</f>
        <v>104</v>
      </c>
      <c r="I29" s="11" t="s">
        <v>9</v>
      </c>
      <c r="J29" s="10">
        <v>0.04</v>
      </c>
      <c r="K29" s="8"/>
      <c r="L29" s="8">
        <f>$C$29*100</f>
        <v>4</v>
      </c>
      <c r="M29" s="8">
        <f>$C$29*100</f>
        <v>4</v>
      </c>
      <c r="N29" s="8">
        <f>100+$C$29*100</f>
        <v>104</v>
      </c>
      <c r="P29" s="11" t="s">
        <v>9</v>
      </c>
      <c r="Q29" s="10">
        <v>0.04</v>
      </c>
      <c r="R29" s="8"/>
      <c r="S29" s="8">
        <f>$C$29*100</f>
        <v>4</v>
      </c>
      <c r="T29" s="8">
        <f>$C$29*100</f>
        <v>4</v>
      </c>
      <c r="U29" s="8">
        <f>100+$C$29*100</f>
        <v>104</v>
      </c>
    </row>
    <row r="30" spans="2:21" ht="12.75">
      <c r="B30" s="5" t="s">
        <v>5</v>
      </c>
      <c r="C30" s="10">
        <v>0.04</v>
      </c>
      <c r="D30" s="6"/>
      <c r="E30" s="6" t="s">
        <v>12</v>
      </c>
      <c r="F30" s="6" t="s">
        <v>13</v>
      </c>
      <c r="G30" s="6" t="s">
        <v>14</v>
      </c>
      <c r="I30" s="5" t="s">
        <v>5</v>
      </c>
      <c r="J30" s="10">
        <v>0.02</v>
      </c>
      <c r="K30" s="6"/>
      <c r="L30" s="6" t="s">
        <v>12</v>
      </c>
      <c r="M30" s="6" t="s">
        <v>13</v>
      </c>
      <c r="N30" s="6" t="s">
        <v>14</v>
      </c>
      <c r="P30" s="5" t="s">
        <v>5</v>
      </c>
      <c r="Q30" s="10">
        <v>0.05</v>
      </c>
      <c r="R30" s="6"/>
      <c r="S30" s="6" t="s">
        <v>12</v>
      </c>
      <c r="T30" s="6" t="s">
        <v>13</v>
      </c>
      <c r="U30" s="6" t="s">
        <v>14</v>
      </c>
    </row>
    <row r="31" spans="2:21" ht="12.75">
      <c r="B31" s="18" t="s">
        <v>0</v>
      </c>
      <c r="C31" s="19"/>
      <c r="D31" s="7"/>
      <c r="E31" s="7">
        <f>E29*(1+$C30)^(-(E28-$D28))</f>
        <v>3.846153846153846</v>
      </c>
      <c r="F31" s="7">
        <f>F29*(1+$C30)^(-(F28-$D28))</f>
        <v>3.6982248520710055</v>
      </c>
      <c r="G31" s="7">
        <f>G29*(1+$C30)^(-(G28-$D28))</f>
        <v>92.45562130177515</v>
      </c>
      <c r="I31" s="18" t="s">
        <v>0</v>
      </c>
      <c r="J31" s="19"/>
      <c r="K31" s="7"/>
      <c r="L31" s="7">
        <f>L29*(1+$J30)^(-(L28-$K28))</f>
        <v>3.9215686274509802</v>
      </c>
      <c r="M31" s="7">
        <f>M29*(1+$J30)^(-(M28-$K28))</f>
        <v>3.8446751249519417</v>
      </c>
      <c r="N31" s="7">
        <f>N29*(1+$J30)^(-(N28-$K28))</f>
        <v>98.00152279289264</v>
      </c>
      <c r="P31" s="18" t="s">
        <v>0</v>
      </c>
      <c r="Q31" s="19"/>
      <c r="R31" s="7"/>
      <c r="S31" s="7">
        <f>S29*(1+$Q30)^(-(S28-$R28))</f>
        <v>3.8095238095238093</v>
      </c>
      <c r="T31" s="7">
        <f>T29*(1+$Q30)^(-(T28-$R28))</f>
        <v>3.6281179138321993</v>
      </c>
      <c r="U31" s="7">
        <f>U29*(1+$Q30)^(-(U28-$R28))</f>
        <v>89.83911024727351</v>
      </c>
    </row>
    <row r="32" spans="2:21" ht="12.75">
      <c r="B32" s="18" t="s">
        <v>8</v>
      </c>
      <c r="C32" s="19"/>
      <c r="D32" s="9">
        <f>SUM(D31:G31)</f>
        <v>100</v>
      </c>
      <c r="E32" s="4"/>
      <c r="F32" s="4"/>
      <c r="G32" s="4"/>
      <c r="I32" s="18" t="s">
        <v>8</v>
      </c>
      <c r="J32" s="19"/>
      <c r="K32" s="9">
        <f>SUM(K31:N31)</f>
        <v>105.76776654529556</v>
      </c>
      <c r="L32" s="4"/>
      <c r="M32" s="4"/>
      <c r="N32" s="4"/>
      <c r="P32" s="18" t="s">
        <v>8</v>
      </c>
      <c r="Q32" s="19"/>
      <c r="R32" s="9">
        <f>SUM(R31:U31)</f>
        <v>97.27675197062952</v>
      </c>
      <c r="S32" s="4"/>
      <c r="T32" s="4"/>
      <c r="U32" s="4"/>
    </row>
  </sheetData>
  <sheetProtection/>
  <mergeCells count="12">
    <mergeCell ref="P7:Q7"/>
    <mergeCell ref="P8:Q8"/>
    <mergeCell ref="P31:Q31"/>
    <mergeCell ref="P32:Q32"/>
    <mergeCell ref="B31:C31"/>
    <mergeCell ref="B32:C32"/>
    <mergeCell ref="I31:J31"/>
    <mergeCell ref="I32:J32"/>
    <mergeCell ref="B7:C7"/>
    <mergeCell ref="B8:C8"/>
    <mergeCell ref="I7:J7"/>
    <mergeCell ref="I8:J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3"/>
  <sheetViews>
    <sheetView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8" width="11.421875" style="0" customWidth="1"/>
    <col min="9" max="9" width="20.57421875" style="0" customWidth="1"/>
    <col min="10" max="12" width="11.421875" style="0" customWidth="1"/>
    <col min="13" max="14" width="11.8515625" style="0" customWidth="1"/>
    <col min="15" max="16384" width="11.421875" style="0" customWidth="1"/>
  </cols>
  <sheetData>
    <row r="4" spans="2:14" ht="12.75">
      <c r="B4" s="3"/>
      <c r="C4" s="3"/>
      <c r="D4" s="1">
        <v>2009</v>
      </c>
      <c r="E4" s="1">
        <f>D4+1</f>
        <v>2010</v>
      </c>
      <c r="F4" s="1">
        <f>E4+1</f>
        <v>2011</v>
      </c>
      <c r="G4" s="1">
        <f>F4+1</f>
        <v>2012</v>
      </c>
      <c r="I4" s="3"/>
      <c r="J4" s="3"/>
      <c r="K4" s="1"/>
      <c r="L4" s="1">
        <v>2010</v>
      </c>
      <c r="M4" s="1">
        <f>L4+1</f>
        <v>2011</v>
      </c>
      <c r="N4" s="1">
        <f>M4+1</f>
        <v>2012</v>
      </c>
    </row>
    <row r="5" spans="2:14" ht="12.75" customHeight="1">
      <c r="B5" s="11" t="s">
        <v>9</v>
      </c>
      <c r="C5" s="10">
        <v>0.02</v>
      </c>
      <c r="D5" s="8"/>
      <c r="E5" s="8"/>
      <c r="F5" s="8"/>
      <c r="G5" s="8"/>
      <c r="I5" s="11" t="s">
        <v>9</v>
      </c>
      <c r="J5" s="10">
        <v>0.02</v>
      </c>
      <c r="K5" s="8"/>
      <c r="L5" s="8"/>
      <c r="M5" s="8"/>
      <c r="N5" s="8"/>
    </row>
    <row r="6" spans="2:14" ht="12.75" customHeight="1">
      <c r="B6" s="5" t="s">
        <v>5</v>
      </c>
      <c r="C6" s="10">
        <v>0.02</v>
      </c>
      <c r="D6" s="6"/>
      <c r="E6" s="6"/>
      <c r="F6" s="6"/>
      <c r="G6" s="6"/>
      <c r="I6" s="5" t="s">
        <v>5</v>
      </c>
      <c r="J6" s="10">
        <v>0.05</v>
      </c>
      <c r="K6" s="6"/>
      <c r="L6" s="6"/>
      <c r="M6" s="6"/>
      <c r="N6" s="6"/>
    </row>
    <row r="7" spans="2:14" ht="12.75" customHeight="1">
      <c r="B7" s="18" t="s">
        <v>0</v>
      </c>
      <c r="C7" s="19"/>
      <c r="D7" s="7"/>
      <c r="E7" s="7"/>
      <c r="F7" s="7"/>
      <c r="G7" s="7"/>
      <c r="I7" s="12" t="s">
        <v>0</v>
      </c>
      <c r="J7" s="5"/>
      <c r="K7" s="7"/>
      <c r="L7" s="7"/>
      <c r="M7" s="7"/>
      <c r="N7" s="7"/>
    </row>
    <row r="8" spans="2:14" ht="12.75">
      <c r="B8" s="18" t="s">
        <v>6</v>
      </c>
      <c r="C8" s="19"/>
      <c r="D8" s="4"/>
      <c r="E8" s="4"/>
      <c r="F8" s="4"/>
      <c r="G8" s="4"/>
      <c r="I8" s="18" t="s">
        <v>6</v>
      </c>
      <c r="J8" s="19"/>
      <c r="K8" s="4"/>
      <c r="L8" s="4"/>
      <c r="M8" s="4"/>
      <c r="N8" s="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6" spans="2:9" ht="12.75">
      <c r="B26" s="2"/>
      <c r="I26" s="2"/>
    </row>
    <row r="29" spans="2:14" ht="12.75">
      <c r="B29" s="3"/>
      <c r="C29" s="3"/>
      <c r="D29" s="1">
        <v>2009</v>
      </c>
      <c r="E29" s="1">
        <f>D29+1</f>
        <v>2010</v>
      </c>
      <c r="F29" s="1">
        <f>E29+1</f>
        <v>2011</v>
      </c>
      <c r="G29" s="1">
        <f>F29+1</f>
        <v>2012</v>
      </c>
      <c r="I29" s="3"/>
      <c r="J29" s="3"/>
      <c r="K29" s="1"/>
      <c r="L29" s="1">
        <v>2010</v>
      </c>
      <c r="M29" s="1">
        <f>L29+1</f>
        <v>2011</v>
      </c>
      <c r="N29" s="1">
        <f>M29+1</f>
        <v>2012</v>
      </c>
    </row>
    <row r="30" spans="2:14" ht="12.75">
      <c r="B30" s="11" t="s">
        <v>9</v>
      </c>
      <c r="C30" s="10">
        <v>0.02</v>
      </c>
      <c r="D30" s="8"/>
      <c r="E30" s="8">
        <f>100*C30</f>
        <v>2</v>
      </c>
      <c r="F30" s="8">
        <f>100*C30</f>
        <v>2</v>
      </c>
      <c r="G30" s="8">
        <f>100+100*C30</f>
        <v>102</v>
      </c>
      <c r="I30" s="11" t="s">
        <v>9</v>
      </c>
      <c r="J30" s="10">
        <v>0.02</v>
      </c>
      <c r="K30" s="8"/>
      <c r="L30" s="8"/>
      <c r="M30" s="8">
        <f>100*J30</f>
        <v>2</v>
      </c>
      <c r="N30" s="8">
        <f>100+100*J30</f>
        <v>102</v>
      </c>
    </row>
    <row r="31" spans="2:14" ht="12.75">
      <c r="B31" s="5" t="s">
        <v>5</v>
      </c>
      <c r="C31" s="10">
        <v>0.02</v>
      </c>
      <c r="D31" s="6"/>
      <c r="E31" s="6" t="s">
        <v>2</v>
      </c>
      <c r="F31" s="6" t="s">
        <v>3</v>
      </c>
      <c r="G31" s="6" t="s">
        <v>4</v>
      </c>
      <c r="I31" s="5" t="s">
        <v>5</v>
      </c>
      <c r="J31" s="10">
        <v>0.05</v>
      </c>
      <c r="K31" s="6"/>
      <c r="L31" s="6"/>
      <c r="M31" s="6" t="s">
        <v>11</v>
      </c>
      <c r="N31" s="6" t="s">
        <v>10</v>
      </c>
    </row>
    <row r="32" spans="2:14" ht="12.75">
      <c r="B32" s="18" t="s">
        <v>0</v>
      </c>
      <c r="C32" s="19"/>
      <c r="D32" s="7"/>
      <c r="E32" s="7">
        <f>E30*(1+$C31)^(-(E29-$D29))</f>
        <v>1.9607843137254901</v>
      </c>
      <c r="F32" s="7">
        <f>F30*(1+$C31)^(-(F29-$D29))</f>
        <v>1.9223375624759709</v>
      </c>
      <c r="G32" s="7">
        <f>G30*(1+$C31)^(-(G29-$D29))</f>
        <v>96.11687812379856</v>
      </c>
      <c r="I32" s="12" t="s">
        <v>0</v>
      </c>
      <c r="J32" s="5"/>
      <c r="K32" s="7"/>
      <c r="L32" s="7"/>
      <c r="M32" s="7">
        <f>M30*(1+$J31)^(-(M29-$L29))</f>
        <v>1.9047619047619047</v>
      </c>
      <c r="N32" s="7">
        <f>N30*(1+$J31)^(-(N29-$L29))</f>
        <v>92.51700680272108</v>
      </c>
    </row>
    <row r="33" spans="2:14" ht="12.75">
      <c r="B33" s="18" t="s">
        <v>6</v>
      </c>
      <c r="C33" s="19"/>
      <c r="D33" s="9">
        <f>SUM(D32:G32)</f>
        <v>100.00000000000001</v>
      </c>
      <c r="E33" s="4"/>
      <c r="F33" s="4"/>
      <c r="G33" s="4"/>
      <c r="I33" s="18" t="s">
        <v>6</v>
      </c>
      <c r="J33" s="19"/>
      <c r="K33" s="7"/>
      <c r="L33" s="9">
        <f>SUM(K32:N32)</f>
        <v>94.42176870748298</v>
      </c>
      <c r="M33" s="4"/>
      <c r="N33" s="4"/>
    </row>
  </sheetData>
  <sheetProtection/>
  <mergeCells count="6">
    <mergeCell ref="B7:C7"/>
    <mergeCell ref="B8:C8"/>
    <mergeCell ref="I33:J33"/>
    <mergeCell ref="I8:J8"/>
    <mergeCell ref="B32:C32"/>
    <mergeCell ref="B33:C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FH-Pforzheim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Rainer Maurer</dc:creator>
  <cp:keywords/>
  <dc:description/>
  <cp:lastModifiedBy>Rainer Maurer</cp:lastModifiedBy>
  <dcterms:created xsi:type="dcterms:W3CDTF">2003-05-19T09:55:05Z</dcterms:created>
  <dcterms:modified xsi:type="dcterms:W3CDTF">2021-04-21T18:32:02Z</dcterms:modified>
  <cp:category/>
  <cp:version/>
  <cp:contentType/>
  <cp:contentStatus/>
</cp:coreProperties>
</file>